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HB" sheetId="2" r:id="rId1"/>
  </sheets>
  <definedNames>
    <definedName name="_xlnm._FilterDatabase" localSheetId="0" hidden="1">HB!$A$7:$Z$73</definedName>
  </definedNames>
  <calcPr calcId="144525"/>
</workbook>
</file>

<file path=xl/calcChain.xml><?xml version="1.0" encoding="utf-8"?>
<calcChain xmlns="http://schemas.openxmlformats.org/spreadsheetml/2006/main">
  <c r="D72" i="2" l="1"/>
  <c r="D73" i="2" s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8" i="2"/>
  <c r="H70" i="2" s="1"/>
  <c r="G70" i="2"/>
</calcChain>
</file>

<file path=xl/sharedStrings.xml><?xml version="1.0" encoding="utf-8"?>
<sst xmlns="http://schemas.openxmlformats.org/spreadsheetml/2006/main" count="205" uniqueCount="96">
  <si>
    <t>Mã SV</t>
  </si>
  <si>
    <t>Họ và tên</t>
  </si>
  <si>
    <t>Lớp</t>
  </si>
  <si>
    <t>Khá</t>
  </si>
  <si>
    <t>Tốt</t>
  </si>
  <si>
    <t>Kim Thị Phương Anh</t>
  </si>
  <si>
    <t>Nguyễn Thị Linh</t>
  </si>
  <si>
    <t>Nguyễn Thị Thu Thủy</t>
  </si>
  <si>
    <t>K60QLDDA</t>
  </si>
  <si>
    <t>Lê Thị Lan Anh</t>
  </si>
  <si>
    <t>Nguyễn Ngọc Dương</t>
  </si>
  <si>
    <t>Chử Ngọc Huyền</t>
  </si>
  <si>
    <t>Nguyễn Thị Huyền</t>
  </si>
  <si>
    <t>Nguyễn Thanh Vi</t>
  </si>
  <si>
    <t>K60QLDDC</t>
  </si>
  <si>
    <t>Nguyễn Văn Lăng</t>
  </si>
  <si>
    <t>Triệu Thị Kim Ngân</t>
  </si>
  <si>
    <t>K60QLDDD</t>
  </si>
  <si>
    <t>Xuất sắc</t>
  </si>
  <si>
    <t>Dương Thị Ngọc Mai</t>
  </si>
  <si>
    <t>Nguyễn Thị Châm</t>
  </si>
  <si>
    <t>Lưu Đức Duy</t>
  </si>
  <si>
    <t>Ngọc Thị Hồng</t>
  </si>
  <si>
    <t>Nguyễn Thị Thanh Huyền</t>
  </si>
  <si>
    <t>Nguyễn Thị Bích Ngọc</t>
  </si>
  <si>
    <t>Nguyễn Văn Phan</t>
  </si>
  <si>
    <t>Tạ Thị Thanh Thủy</t>
  </si>
  <si>
    <t>Ngô Thị Minh Trang</t>
  </si>
  <si>
    <t>K60QLDDE</t>
  </si>
  <si>
    <t>Phạm Thị Hồng Ánh</t>
  </si>
  <si>
    <t>Tăng Văn Kế</t>
  </si>
  <si>
    <t xml:space="preserve">KHOA QUẢN LÝ ĐẤT ĐAI
</t>
  </si>
  <si>
    <t>STT</t>
  </si>
  <si>
    <t>Điểm 
TBCHT</t>
  </si>
  <si>
    <t>Xếp loại
ĐRL</t>
  </si>
  <si>
    <t>KT/TRƯỞNG KHOA</t>
  </si>
  <si>
    <t>PHÓ TRƯỞNG KHOA</t>
  </si>
  <si>
    <t>TS. Trần Quốc Vinh</t>
  </si>
  <si>
    <t>Nguyễn Kim Anh Hoàng</t>
  </si>
  <si>
    <t>Nguyễn Thị Phương</t>
  </si>
  <si>
    <t>Phương Thị Kim Dung</t>
  </si>
  <si>
    <t>HỌC KỲ II - NĂM HỌC 2017 - 2018</t>
  </si>
  <si>
    <t>LTK61QLDD</t>
  </si>
  <si>
    <t>Đặng Mạnh Hà</t>
  </si>
  <si>
    <t>Hoàng Triệu Huy</t>
  </si>
  <si>
    <t>Bùi Văn Lãm</t>
  </si>
  <si>
    <t>Nguyễn Thị Nga</t>
  </si>
  <si>
    <t>Nguyễn Văn Thắng</t>
  </si>
  <si>
    <t>Nguyễn Phương Thảo</t>
  </si>
  <si>
    <t>Vũ Tuấn Anh</t>
  </si>
  <si>
    <t>LTK62QLDD</t>
  </si>
  <si>
    <t>K61QLDDA</t>
  </si>
  <si>
    <t>Vũ Thị Thùy Anh</t>
  </si>
  <si>
    <t>Đào Ngọc Hoàng</t>
  </si>
  <si>
    <t>Trần Nam Thế</t>
  </si>
  <si>
    <t>Nun Vearakboth</t>
  </si>
  <si>
    <t>K61QLDDB</t>
  </si>
  <si>
    <t>Phạm Đức Anh</t>
  </si>
  <si>
    <t>Phạm Thị Hồng</t>
  </si>
  <si>
    <t>Hoàng Thị Minh Huyền</t>
  </si>
  <si>
    <t>Trần Nhật Lệ</t>
  </si>
  <si>
    <t>Nguyễn Thị Mai</t>
  </si>
  <si>
    <t>Vũ Thị Hiền Minh</t>
  </si>
  <si>
    <t>Mai Thanh Nga</t>
  </si>
  <si>
    <t>Lê Văn Thái</t>
  </si>
  <si>
    <t>Tô Thị Tố Uyên</t>
  </si>
  <si>
    <t>Đỗ Thị Hồng Xuân</t>
  </si>
  <si>
    <t>Bùi Hoàng Lan Hương</t>
  </si>
  <si>
    <t>K61 KTTNN</t>
  </si>
  <si>
    <t>K61QLDDC</t>
  </si>
  <si>
    <t>Nguyễn Văn Hà</t>
  </si>
  <si>
    <t>Đỗ Thị Phấn</t>
  </si>
  <si>
    <t>Bùi Thị Thanh Phương</t>
  </si>
  <si>
    <t>K62QLDDA</t>
  </si>
  <si>
    <t>Lý Thị Mai</t>
  </si>
  <si>
    <t>Lùng Thị Hạnh</t>
  </si>
  <si>
    <t>Lê Đỗ Phú</t>
  </si>
  <si>
    <t>Lê Thị Phương Trâm</t>
  </si>
  <si>
    <t xml:space="preserve">Nguyễn Trí Thị Nga </t>
  </si>
  <si>
    <t xml:space="preserve">Nguyễn Thanh Huyền </t>
  </si>
  <si>
    <t xml:space="preserve">Nông Thị Phúc </t>
  </si>
  <si>
    <t>Mai Thị Huyền</t>
  </si>
  <si>
    <t>Đỗ Minh Thành</t>
  </si>
  <si>
    <t xml:space="preserve">DANH SÁCH SINH VIÊN ĐỀ XUẤT NHẬN HỌC BỔNG KHUYẾN KHÍCH HỌC TẬP </t>
  </si>
  <si>
    <t xml:space="preserve">K60QLDDB </t>
  </si>
  <si>
    <t>NguyễnThị Hòa</t>
  </si>
  <si>
    <t xml:space="preserve">Trần Tú Anh </t>
  </si>
  <si>
    <t xml:space="preserve">K62QLDDB </t>
  </si>
  <si>
    <t xml:space="preserve">K61QLDDB </t>
  </si>
  <si>
    <t>Mức HB
KKHT (đồng/tháng)</t>
  </si>
  <si>
    <t>Mức HB
KKHT (đồng/5 tháng)</t>
  </si>
  <si>
    <t>Cộng</t>
  </si>
  <si>
    <t>Quỹ học bổng khoa được cấp</t>
  </si>
  <si>
    <t>Quỹ học bổng khoa đã cấp</t>
  </si>
  <si>
    <t>Còn dư</t>
  </si>
  <si>
    <t>Hà Nội, ngày 24 tháng 10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</si>
</sst>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_ ;_ * \-#,##0_ ;_ * &quot;-&quot;??_ ;_ @_ "/>
    <numFmt numFmtId="165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rgb="FFFF0000"/>
      <name val="Calibri"/>
      <family val="2"/>
      <scheme val="minor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3"/>
      <color theme="1"/>
      <name val=".VnTime"/>
      <family val="2"/>
    </font>
    <font>
      <b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rgb="FF1D2129"/>
      <name val="Times New Roman"/>
      <family val="1"/>
    </font>
    <font>
      <sz val="13"/>
      <color theme="1"/>
      <name val="Times New Roman"/>
      <family val="2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5" fillId="0" borderId="0"/>
    <xf numFmtId="0" fontId="11" fillId="0" borderId="0"/>
  </cellStyleXfs>
  <cellXfs count="109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2" borderId="0" xfId="0" applyFont="1" applyFill="1"/>
    <xf numFmtId="3" fontId="0" fillId="2" borderId="0" xfId="0" applyNumberFormat="1" applyFont="1" applyFill="1"/>
    <xf numFmtId="0" fontId="0" fillId="2" borderId="0" xfId="0" applyFont="1" applyFill="1" applyBorder="1"/>
    <xf numFmtId="3" fontId="15" fillId="2" borderId="0" xfId="0" applyNumberFormat="1" applyFont="1" applyFill="1"/>
    <xf numFmtId="0" fontId="15" fillId="2" borderId="0" xfId="0" applyFont="1" applyFill="1"/>
    <xf numFmtId="0" fontId="16" fillId="3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 applyBorder="1"/>
    <xf numFmtId="0" fontId="5" fillId="0" borderId="0" xfId="0" applyFont="1" applyAlignment="1"/>
    <xf numFmtId="0" fontId="5" fillId="0" borderId="0" xfId="0" applyFont="1"/>
    <xf numFmtId="0" fontId="18" fillId="3" borderId="0" xfId="0" applyFont="1" applyFill="1" applyAlignment="1">
      <alignment horizontal="center"/>
    </xf>
    <xf numFmtId="2" fontId="18" fillId="3" borderId="0" xfId="0" applyNumberFormat="1" applyFont="1" applyFill="1" applyAlignment="1">
      <alignment horizontal="center"/>
    </xf>
    <xf numFmtId="3" fontId="18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1" xfId="2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4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" fillId="2" borderId="1" xfId="4" applyFont="1" applyFill="1" applyBorder="1" applyAlignment="1">
      <alignment horizontal="left"/>
    </xf>
    <xf numFmtId="0" fontId="1" fillId="2" borderId="1" xfId="3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3" fillId="0" borderId="1" xfId="2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/>
    </xf>
    <xf numFmtId="0" fontId="5" fillId="3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4" fillId="0" borderId="1" xfId="15" applyFont="1" applyBorder="1" applyAlignment="1">
      <alignment horizontal="center"/>
    </xf>
    <xf numFmtId="0" fontId="24" fillId="0" borderId="1" xfId="15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1" xfId="3" applyNumberFormat="1" applyFont="1" applyFill="1" applyBorder="1" applyAlignment="1">
      <alignment horizontal="center"/>
    </xf>
    <xf numFmtId="0" fontId="5" fillId="0" borderId="1" xfId="15" applyFont="1" applyBorder="1" applyAlignment="1">
      <alignment horizontal="center"/>
    </xf>
    <xf numFmtId="0" fontId="0" fillId="0" borderId="0" xfId="0" applyBorder="1"/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24" fillId="4" borderId="1" xfId="15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wrapText="1"/>
    </xf>
    <xf numFmtId="0" fontId="0" fillId="4" borderId="0" xfId="0" applyFont="1" applyFill="1"/>
    <xf numFmtId="0" fontId="0" fillId="4" borderId="0" xfId="0" applyFill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/>
    </xf>
    <xf numFmtId="0" fontId="0" fillId="0" borderId="0" xfId="0"/>
    <xf numFmtId="0" fontId="7" fillId="3" borderId="0" xfId="0" applyFont="1" applyFill="1" applyAlignment="1">
      <alignment horizontal="left" vertical="top" wrapText="1"/>
    </xf>
    <xf numFmtId="0" fontId="26" fillId="0" borderId="1" xfId="0" applyFont="1" applyBorder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27" fillId="0" borderId="0" xfId="1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28" fillId="0" borderId="0" xfId="1" applyNumberFormat="1" applyFont="1" applyBorder="1" applyAlignment="1">
      <alignment horizontal="center" vertical="center"/>
    </xf>
    <xf numFmtId="165" fontId="28" fillId="0" borderId="0" xfId="1" applyNumberFormat="1" applyFont="1" applyBorder="1" applyAlignment="1">
      <alignment horizontal="center" vertical="center"/>
    </xf>
    <xf numFmtId="165" fontId="0" fillId="0" borderId="0" xfId="0" applyNumberFormat="1"/>
    <xf numFmtId="3" fontId="0" fillId="2" borderId="0" xfId="0" applyNumberFormat="1" applyFont="1" applyFill="1" applyBorder="1"/>
    <xf numFmtId="165" fontId="0" fillId="0" borderId="0" xfId="0" applyNumberFormat="1" applyBorder="1"/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/>
    <xf numFmtId="0" fontId="29" fillId="3" borderId="0" xfId="0" applyFont="1" applyFill="1" applyBorder="1" applyAlignment="1">
      <alignment horizontal="left"/>
    </xf>
    <xf numFmtId="3" fontId="29" fillId="3" borderId="0" xfId="0" applyNumberFormat="1" applyFont="1" applyFill="1" applyBorder="1" applyAlignment="1"/>
    <xf numFmtId="0" fontId="20" fillId="2" borderId="0" xfId="0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4" fillId="2" borderId="1" xfId="15" applyFont="1" applyFill="1" applyBorder="1" applyAlignment="1">
      <alignment horizontal="center"/>
    </xf>
    <xf numFmtId="0" fontId="0" fillId="2" borderId="0" xfId="0" applyFill="1"/>
    <xf numFmtId="0" fontId="1" fillId="4" borderId="1" xfId="0" applyNumberFormat="1" applyFont="1" applyFill="1" applyBorder="1" applyAlignment="1">
      <alignment horizontal="center"/>
    </xf>
    <xf numFmtId="3" fontId="0" fillId="4" borderId="0" xfId="0" applyNumberFormat="1" applyFont="1" applyFill="1"/>
    <xf numFmtId="0" fontId="24" fillId="4" borderId="1" xfId="15" applyFont="1" applyFill="1" applyBorder="1" applyAlignment="1">
      <alignment horizontal="left"/>
    </xf>
    <xf numFmtId="0" fontId="0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/>
    <xf numFmtId="0" fontId="30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left" vertical="top" wrapText="1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</cellXfs>
  <cellStyles count="17">
    <cellStyle name="Comma" xfId="1" builtinId="3"/>
    <cellStyle name="Excel Built-in Normal" xfId="9"/>
    <cellStyle name="Normal" xfId="0" builtinId="0"/>
    <cellStyle name="Normal 10" xfId="11"/>
    <cellStyle name="Normal 11" xfId="15"/>
    <cellStyle name="Normal 2" xfId="2"/>
    <cellStyle name="Normal 2 2" xfId="16"/>
    <cellStyle name="Normal 2 3" xfId="7"/>
    <cellStyle name="Normal 23" xfId="14"/>
    <cellStyle name="Normal 3" xfId="6"/>
    <cellStyle name="Normal 4" xfId="4"/>
    <cellStyle name="Normal 5" xfId="8"/>
    <cellStyle name="Normal 6" xfId="13"/>
    <cellStyle name="Normal 7" xfId="5"/>
    <cellStyle name="Normal 8" xfId="10"/>
    <cellStyle name="Normal 9" xfId="12"/>
    <cellStyle name="Normal_Sheet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67" workbookViewId="0">
      <selection activeCell="D81" sqref="D81"/>
    </sheetView>
  </sheetViews>
  <sheetFormatPr defaultRowHeight="15"/>
  <cols>
    <col min="2" max="2" width="15" customWidth="1"/>
    <col min="3" max="3" width="34.28515625" customWidth="1"/>
    <col min="4" max="4" width="15.7109375" customWidth="1"/>
    <col min="6" max="6" width="12.85546875" style="64" customWidth="1"/>
    <col min="7" max="7" width="16" customWidth="1"/>
    <col min="8" max="8" width="14.28515625" style="96" customWidth="1"/>
    <col min="9" max="9" width="10.140625" bestFit="1" customWidth="1"/>
    <col min="11" max="11" width="10.140625" bestFit="1" customWidth="1"/>
    <col min="13" max="13" width="12.85546875" customWidth="1"/>
    <col min="16" max="16" width="17" customWidth="1"/>
    <col min="17" max="17" width="16.42578125" customWidth="1"/>
  </cols>
  <sheetData>
    <row r="2" spans="1:26" ht="16.5">
      <c r="A2" s="103" t="s">
        <v>31</v>
      </c>
      <c r="B2" s="103"/>
      <c r="C2" s="103"/>
      <c r="D2" s="103"/>
      <c r="E2" s="103"/>
      <c r="F2" s="65"/>
      <c r="G2" s="3"/>
    </row>
    <row r="3" spans="1:26" ht="18.75">
      <c r="A3" s="104" t="s">
        <v>83</v>
      </c>
      <c r="B3" s="104"/>
      <c r="C3" s="104"/>
      <c r="D3" s="104"/>
      <c r="E3" s="104"/>
      <c r="F3" s="104"/>
      <c r="G3" s="104"/>
      <c r="H3" s="104"/>
    </row>
    <row r="4" spans="1:26" ht="18.75">
      <c r="A4" s="104" t="s">
        <v>41</v>
      </c>
      <c r="B4" s="104"/>
      <c r="C4" s="104"/>
      <c r="D4" s="104"/>
      <c r="E4" s="104"/>
      <c r="F4" s="104"/>
      <c r="G4" s="104"/>
      <c r="H4" s="104"/>
    </row>
    <row r="5" spans="1:26" ht="18.75">
      <c r="A5" s="105"/>
      <c r="B5" s="105"/>
      <c r="C5" s="105"/>
      <c r="D5" s="105"/>
      <c r="E5" s="105"/>
      <c r="F5" s="105"/>
      <c r="G5" s="105"/>
      <c r="H5" s="105"/>
    </row>
    <row r="7" spans="1:26" ht="63">
      <c r="A7" s="4" t="s">
        <v>32</v>
      </c>
      <c r="B7" s="4" t="s">
        <v>0</v>
      </c>
      <c r="C7" s="4" t="s">
        <v>1</v>
      </c>
      <c r="D7" s="4" t="s">
        <v>2</v>
      </c>
      <c r="E7" s="5" t="s">
        <v>33</v>
      </c>
      <c r="F7" s="5" t="s">
        <v>34</v>
      </c>
      <c r="G7" s="5" t="s">
        <v>89</v>
      </c>
      <c r="H7" s="5" t="s">
        <v>90</v>
      </c>
    </row>
    <row r="8" spans="1:26" ht="16.5">
      <c r="A8" s="20">
        <v>1</v>
      </c>
      <c r="B8" s="28">
        <v>603515</v>
      </c>
      <c r="C8" s="21" t="s">
        <v>38</v>
      </c>
      <c r="D8" s="22" t="s">
        <v>8</v>
      </c>
      <c r="E8" s="25">
        <v>3.7</v>
      </c>
      <c r="F8" s="22" t="s">
        <v>18</v>
      </c>
      <c r="G8" s="24">
        <v>1020000</v>
      </c>
      <c r="H8" s="97">
        <f>G8*5</f>
        <v>5100000</v>
      </c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7"/>
      <c r="W8" s="6"/>
      <c r="X8" s="6"/>
      <c r="Y8" s="6"/>
      <c r="Z8" s="6"/>
    </row>
    <row r="9" spans="1:26" s="56" customFormat="1" ht="16.5">
      <c r="A9" s="51">
        <v>2</v>
      </c>
      <c r="B9" s="53">
        <v>603544</v>
      </c>
      <c r="C9" s="89" t="s">
        <v>39</v>
      </c>
      <c r="D9" s="53" t="s">
        <v>8</v>
      </c>
      <c r="E9" s="93">
        <v>3.2</v>
      </c>
      <c r="F9" s="53" t="s">
        <v>3</v>
      </c>
      <c r="G9" s="54">
        <v>870000</v>
      </c>
      <c r="H9" s="98">
        <f t="shared" ref="H9:H69" si="0">G9*5</f>
        <v>4350000</v>
      </c>
      <c r="I9" s="55">
        <v>75</v>
      </c>
      <c r="J9" s="55"/>
      <c r="K9" s="55"/>
      <c r="L9" s="55"/>
      <c r="M9" s="55"/>
      <c r="N9" s="55"/>
      <c r="O9" s="55"/>
      <c r="P9" s="55"/>
      <c r="Q9" s="94"/>
      <c r="R9" s="55"/>
      <c r="S9" s="55"/>
      <c r="T9" s="55"/>
      <c r="U9" s="55"/>
      <c r="V9" s="55"/>
      <c r="W9" s="55"/>
      <c r="X9" s="55"/>
      <c r="Y9" s="55"/>
      <c r="Z9" s="55"/>
    </row>
    <row r="10" spans="1:26" ht="16.5">
      <c r="A10" s="20">
        <v>3</v>
      </c>
      <c r="B10" s="22">
        <v>603477</v>
      </c>
      <c r="C10" s="21" t="s">
        <v>5</v>
      </c>
      <c r="D10" s="22" t="s">
        <v>8</v>
      </c>
      <c r="E10" s="23">
        <v>3.1</v>
      </c>
      <c r="F10" s="22" t="s">
        <v>3</v>
      </c>
      <c r="G10" s="24">
        <v>870000</v>
      </c>
      <c r="H10" s="97">
        <f t="shared" si="0"/>
        <v>4350000</v>
      </c>
      <c r="I10" s="6"/>
      <c r="J10" s="6"/>
      <c r="K10" s="6"/>
      <c r="L10" s="6"/>
      <c r="M10" s="6"/>
      <c r="N10" s="6"/>
      <c r="O10" s="6"/>
      <c r="P10" s="6"/>
      <c r="Q10" s="7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20">
        <v>4</v>
      </c>
      <c r="B11" s="29">
        <v>603560</v>
      </c>
      <c r="C11" s="26" t="s">
        <v>7</v>
      </c>
      <c r="D11" s="22" t="s">
        <v>8</v>
      </c>
      <c r="E11" s="27">
        <v>2.7</v>
      </c>
      <c r="F11" s="22" t="s">
        <v>3</v>
      </c>
      <c r="G11" s="24">
        <v>870000</v>
      </c>
      <c r="H11" s="97">
        <f t="shared" si="0"/>
        <v>4350000</v>
      </c>
      <c r="I11" s="6"/>
      <c r="J11" s="6"/>
      <c r="K11" s="6"/>
      <c r="L11" s="68"/>
      <c r="M11" s="68"/>
      <c r="N11" s="68"/>
      <c r="O11" s="68"/>
      <c r="P11" s="69"/>
      <c r="Q11" s="69"/>
      <c r="R11" s="6"/>
      <c r="S11" s="6"/>
      <c r="T11" s="6"/>
      <c r="U11" s="6"/>
      <c r="V11" s="6"/>
      <c r="W11" s="6"/>
      <c r="X11" s="6"/>
      <c r="Y11" s="6"/>
      <c r="Z11" s="6"/>
    </row>
    <row r="12" spans="1:26" ht="17.25" thickBot="1">
      <c r="A12" s="20">
        <v>5</v>
      </c>
      <c r="B12" s="29">
        <v>603493</v>
      </c>
      <c r="C12" s="26" t="s">
        <v>40</v>
      </c>
      <c r="D12" s="22" t="s">
        <v>8</v>
      </c>
      <c r="E12" s="33">
        <v>2.56</v>
      </c>
      <c r="F12" s="22" t="s">
        <v>3</v>
      </c>
      <c r="G12" s="24">
        <v>870000</v>
      </c>
      <c r="H12" s="97">
        <f t="shared" si="0"/>
        <v>4350000</v>
      </c>
      <c r="I12" s="6"/>
      <c r="J12" s="6"/>
      <c r="K12" s="6"/>
      <c r="L12" s="70"/>
      <c r="M12" s="71"/>
      <c r="N12" s="72"/>
      <c r="O12" s="72"/>
      <c r="P12" s="73"/>
      <c r="Q12" s="74"/>
      <c r="R12" s="8"/>
      <c r="S12" s="6"/>
      <c r="T12" s="6"/>
      <c r="U12" s="6"/>
      <c r="V12" s="6"/>
      <c r="W12" s="6"/>
      <c r="X12" s="6"/>
      <c r="Y12" s="6"/>
      <c r="Z12" s="6"/>
    </row>
    <row r="13" spans="1:26" ht="16.5">
      <c r="A13" s="20">
        <v>6</v>
      </c>
      <c r="B13" s="2">
        <v>603695</v>
      </c>
      <c r="C13" s="43" t="s">
        <v>10</v>
      </c>
      <c r="D13" s="22" t="s">
        <v>14</v>
      </c>
      <c r="E13" s="34">
        <v>2.78</v>
      </c>
      <c r="F13" s="22" t="s">
        <v>3</v>
      </c>
      <c r="G13" s="24">
        <v>870000</v>
      </c>
      <c r="H13" s="97">
        <f t="shared" si="0"/>
        <v>4350000</v>
      </c>
      <c r="I13" s="6"/>
      <c r="J13" s="6"/>
      <c r="K13" s="6"/>
      <c r="L13" s="70"/>
      <c r="M13" s="71"/>
      <c r="N13" s="72"/>
      <c r="O13" s="72"/>
      <c r="P13" s="73"/>
      <c r="Q13" s="74"/>
      <c r="R13" s="8"/>
      <c r="S13" s="6"/>
      <c r="T13" s="6"/>
      <c r="U13" s="6"/>
      <c r="V13" s="6"/>
      <c r="W13" s="6"/>
      <c r="X13" s="6"/>
      <c r="Y13" s="6"/>
      <c r="Z13" s="6"/>
    </row>
    <row r="14" spans="1:26" ht="16.5">
      <c r="A14" s="20">
        <v>7</v>
      </c>
      <c r="B14" s="2">
        <v>603714</v>
      </c>
      <c r="C14" s="43" t="s">
        <v>11</v>
      </c>
      <c r="D14" s="22" t="s">
        <v>14</v>
      </c>
      <c r="E14" s="34">
        <v>2.69</v>
      </c>
      <c r="F14" s="22" t="s">
        <v>3</v>
      </c>
      <c r="G14" s="24">
        <v>870000</v>
      </c>
      <c r="H14" s="97">
        <f t="shared" si="0"/>
        <v>4350000</v>
      </c>
      <c r="I14" s="6"/>
      <c r="J14" s="6"/>
      <c r="K14" s="6"/>
      <c r="L14" s="70"/>
      <c r="M14" s="71"/>
      <c r="N14" s="72"/>
      <c r="O14" s="72"/>
      <c r="P14" s="73"/>
      <c r="Q14" s="74"/>
      <c r="R14" s="8"/>
      <c r="S14" s="6"/>
      <c r="T14" s="6"/>
      <c r="U14" s="6"/>
      <c r="V14" s="6"/>
      <c r="W14" s="6"/>
      <c r="X14" s="6"/>
      <c r="Y14" s="6"/>
      <c r="Z14" s="6"/>
    </row>
    <row r="15" spans="1:26" s="6" customFormat="1" ht="16.5">
      <c r="A15" s="20">
        <v>8</v>
      </c>
      <c r="B15" s="22">
        <v>603677</v>
      </c>
      <c r="C15" s="21" t="s">
        <v>9</v>
      </c>
      <c r="D15" s="22" t="s">
        <v>14</v>
      </c>
      <c r="E15" s="35">
        <v>2.65</v>
      </c>
      <c r="F15" s="22" t="s">
        <v>3</v>
      </c>
      <c r="G15" s="24">
        <v>870000</v>
      </c>
      <c r="H15" s="97">
        <f t="shared" si="0"/>
        <v>4350000</v>
      </c>
      <c r="L15" s="70"/>
      <c r="M15" s="71"/>
      <c r="N15" s="72"/>
      <c r="O15" s="72"/>
      <c r="P15" s="73"/>
      <c r="Q15" s="74"/>
      <c r="R15" s="8"/>
    </row>
    <row r="16" spans="1:26" ht="16.5">
      <c r="A16" s="20">
        <v>9</v>
      </c>
      <c r="B16" s="2">
        <v>603771</v>
      </c>
      <c r="C16" s="43" t="s">
        <v>13</v>
      </c>
      <c r="D16" s="22" t="s">
        <v>14</v>
      </c>
      <c r="E16" s="34">
        <v>2.56</v>
      </c>
      <c r="F16" s="22" t="s">
        <v>3</v>
      </c>
      <c r="G16" s="24">
        <v>870000</v>
      </c>
      <c r="H16" s="97">
        <f t="shared" si="0"/>
        <v>4350000</v>
      </c>
      <c r="I16" s="6"/>
      <c r="J16" s="6"/>
      <c r="K16" s="6"/>
      <c r="L16" s="70"/>
      <c r="M16" s="71"/>
      <c r="N16" s="72"/>
      <c r="O16" s="72"/>
      <c r="P16" s="73"/>
      <c r="Q16" s="74"/>
      <c r="R16" s="8"/>
      <c r="S16" s="6"/>
      <c r="T16" s="6"/>
      <c r="U16" s="6"/>
      <c r="V16" s="6"/>
      <c r="W16" s="6"/>
      <c r="X16" s="6"/>
      <c r="Y16" s="6"/>
      <c r="Z16" s="6"/>
    </row>
    <row r="17" spans="1:26" ht="16.5">
      <c r="A17" s="20">
        <v>10</v>
      </c>
      <c r="B17" s="22">
        <v>603812</v>
      </c>
      <c r="C17" s="21" t="s">
        <v>15</v>
      </c>
      <c r="D17" s="22" t="s">
        <v>17</v>
      </c>
      <c r="E17" s="23">
        <v>3.22</v>
      </c>
      <c r="F17" s="22" t="s">
        <v>4</v>
      </c>
      <c r="G17" s="24">
        <v>920000</v>
      </c>
      <c r="H17" s="97">
        <f t="shared" si="0"/>
        <v>4600000</v>
      </c>
      <c r="I17" s="6"/>
      <c r="J17" s="6"/>
      <c r="K17" s="6"/>
      <c r="L17" s="70"/>
      <c r="M17" s="71"/>
      <c r="N17" s="72"/>
      <c r="O17" s="72"/>
      <c r="P17" s="73"/>
      <c r="Q17" s="74"/>
      <c r="R17" s="8"/>
      <c r="S17" s="6"/>
      <c r="T17" s="6"/>
      <c r="U17" s="6"/>
      <c r="V17" s="6"/>
      <c r="W17" s="6"/>
      <c r="X17" s="6"/>
      <c r="Y17" s="6"/>
      <c r="Z17" s="6"/>
    </row>
    <row r="18" spans="1:26" ht="16.5">
      <c r="A18" s="20">
        <v>11</v>
      </c>
      <c r="B18" s="31">
        <v>603828</v>
      </c>
      <c r="C18" s="36" t="s">
        <v>16</v>
      </c>
      <c r="D18" s="22" t="s">
        <v>17</v>
      </c>
      <c r="E18" s="37">
        <v>2.5</v>
      </c>
      <c r="F18" s="22" t="s">
        <v>3</v>
      </c>
      <c r="G18" s="24">
        <v>870000</v>
      </c>
      <c r="H18" s="97">
        <f t="shared" si="0"/>
        <v>4350000</v>
      </c>
      <c r="I18" s="6"/>
      <c r="J18" s="6"/>
      <c r="K18" s="6"/>
      <c r="L18" s="70"/>
      <c r="M18" s="71"/>
      <c r="N18" s="72"/>
      <c r="O18" s="72"/>
      <c r="P18" s="73"/>
      <c r="Q18" s="74"/>
      <c r="R18" s="8"/>
      <c r="S18" s="6"/>
      <c r="T18" s="6"/>
      <c r="U18" s="6"/>
      <c r="V18" s="6"/>
      <c r="W18" s="6"/>
      <c r="X18" s="6"/>
      <c r="Y18" s="6"/>
      <c r="Z18" s="6"/>
    </row>
    <row r="19" spans="1:26" ht="16.5">
      <c r="A19" s="20">
        <v>12</v>
      </c>
      <c r="B19" s="38">
        <v>605635</v>
      </c>
      <c r="C19" s="41" t="s">
        <v>27</v>
      </c>
      <c r="D19" s="38" t="s">
        <v>28</v>
      </c>
      <c r="E19" s="38">
        <v>3.7</v>
      </c>
      <c r="F19" s="22" t="s">
        <v>18</v>
      </c>
      <c r="G19" s="24">
        <v>1020000</v>
      </c>
      <c r="H19" s="97">
        <f t="shared" si="0"/>
        <v>5100000</v>
      </c>
      <c r="I19" s="6"/>
      <c r="J19" s="6"/>
      <c r="K19" s="6"/>
      <c r="L19" s="70"/>
      <c r="M19" s="71"/>
      <c r="N19" s="72"/>
      <c r="O19" s="72"/>
      <c r="P19" s="73"/>
      <c r="Q19" s="74"/>
      <c r="R19" s="8"/>
      <c r="S19" s="6"/>
      <c r="T19" s="6"/>
      <c r="U19" s="6"/>
      <c r="V19" s="6"/>
      <c r="W19" s="6"/>
      <c r="X19" s="6"/>
      <c r="Y19" s="6"/>
      <c r="Z19" s="6"/>
    </row>
    <row r="20" spans="1:26" ht="16.5">
      <c r="A20" s="20">
        <v>13</v>
      </c>
      <c r="B20" s="40">
        <v>605632</v>
      </c>
      <c r="C20" s="39" t="s">
        <v>26</v>
      </c>
      <c r="D20" s="38" t="s">
        <v>28</v>
      </c>
      <c r="E20" s="38">
        <v>3.37</v>
      </c>
      <c r="F20" s="22" t="s">
        <v>4</v>
      </c>
      <c r="G20" s="24">
        <v>920000</v>
      </c>
      <c r="H20" s="97">
        <f t="shared" si="0"/>
        <v>4600000</v>
      </c>
      <c r="I20" s="6"/>
      <c r="J20" s="6"/>
      <c r="K20" s="6"/>
      <c r="L20" s="70"/>
      <c r="M20" s="71"/>
      <c r="N20" s="72"/>
      <c r="O20" s="72"/>
      <c r="P20" s="73"/>
      <c r="Q20" s="74"/>
      <c r="R20" s="8"/>
      <c r="S20" s="6"/>
      <c r="T20" s="6"/>
      <c r="U20" s="6"/>
      <c r="V20" s="6"/>
      <c r="W20" s="6"/>
      <c r="X20" s="6"/>
      <c r="Y20" s="6"/>
      <c r="Z20" s="6"/>
    </row>
    <row r="21" spans="1:26" ht="16.5">
      <c r="A21" s="20">
        <v>14</v>
      </c>
      <c r="B21" s="40">
        <v>605621</v>
      </c>
      <c r="C21" s="39" t="s">
        <v>24</v>
      </c>
      <c r="D21" s="38" t="s">
        <v>28</v>
      </c>
      <c r="E21" s="38">
        <v>3.26</v>
      </c>
      <c r="F21" s="22" t="s">
        <v>4</v>
      </c>
      <c r="G21" s="24">
        <v>920000</v>
      </c>
      <c r="H21" s="97">
        <f t="shared" si="0"/>
        <v>4600000</v>
      </c>
      <c r="I21" s="6"/>
      <c r="J21" s="6"/>
      <c r="K21" s="6"/>
      <c r="L21" s="70"/>
      <c r="M21" s="71"/>
      <c r="N21" s="72"/>
      <c r="O21" s="72"/>
      <c r="P21" s="73"/>
      <c r="Q21" s="74"/>
      <c r="R21" s="6"/>
      <c r="S21" s="6"/>
      <c r="T21" s="6"/>
      <c r="U21" s="6"/>
      <c r="V21" s="6"/>
      <c r="W21" s="6"/>
      <c r="X21" s="6"/>
      <c r="Y21" s="6"/>
      <c r="Z21" s="6"/>
    </row>
    <row r="22" spans="1:26" ht="16.5">
      <c r="A22" s="20">
        <v>15</v>
      </c>
      <c r="B22" s="38">
        <v>605619</v>
      </c>
      <c r="C22" s="39" t="s">
        <v>19</v>
      </c>
      <c r="D22" s="38" t="s">
        <v>28</v>
      </c>
      <c r="E22" s="38">
        <v>3</v>
      </c>
      <c r="F22" s="22" t="s">
        <v>4</v>
      </c>
      <c r="G22" s="24">
        <v>870000</v>
      </c>
      <c r="H22" s="97">
        <f t="shared" si="0"/>
        <v>4350000</v>
      </c>
      <c r="I22" s="6"/>
      <c r="J22" s="6"/>
      <c r="K22" s="6"/>
      <c r="L22" s="75"/>
      <c r="M22" s="76"/>
      <c r="N22" s="68"/>
      <c r="O22" s="68"/>
      <c r="P22" s="77"/>
      <c r="Q22" s="78"/>
      <c r="R22" s="6"/>
      <c r="S22" s="6"/>
      <c r="T22" s="6"/>
      <c r="U22" s="6"/>
      <c r="V22" s="6"/>
      <c r="W22" s="6"/>
      <c r="X22" s="6"/>
      <c r="Y22" s="6"/>
      <c r="Z22" s="6"/>
    </row>
    <row r="23" spans="1:26" ht="16.5">
      <c r="A23" s="20">
        <v>16</v>
      </c>
      <c r="B23" s="38">
        <v>603875</v>
      </c>
      <c r="C23" s="41" t="s">
        <v>20</v>
      </c>
      <c r="D23" s="38" t="s">
        <v>28</v>
      </c>
      <c r="E23" s="38">
        <v>2.94</v>
      </c>
      <c r="F23" s="22" t="s">
        <v>3</v>
      </c>
      <c r="G23" s="24">
        <v>870000</v>
      </c>
      <c r="H23" s="97">
        <f t="shared" si="0"/>
        <v>4350000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6.5">
      <c r="A24" s="20">
        <v>17</v>
      </c>
      <c r="B24" s="38">
        <v>605612</v>
      </c>
      <c r="C24" s="41" t="s">
        <v>23</v>
      </c>
      <c r="D24" s="42" t="s">
        <v>28</v>
      </c>
      <c r="E24" s="38">
        <v>2.76</v>
      </c>
      <c r="F24" s="22" t="s">
        <v>4</v>
      </c>
      <c r="G24" s="24">
        <v>870000</v>
      </c>
      <c r="H24" s="97">
        <f t="shared" si="0"/>
        <v>4350000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6.5">
      <c r="A25" s="20">
        <v>18</v>
      </c>
      <c r="B25" s="38">
        <v>605623</v>
      </c>
      <c r="C25" s="41" t="s">
        <v>25</v>
      </c>
      <c r="D25" s="38" t="s">
        <v>28</v>
      </c>
      <c r="E25" s="38">
        <v>2.63</v>
      </c>
      <c r="F25" s="22" t="s">
        <v>3</v>
      </c>
      <c r="G25" s="24">
        <v>870000</v>
      </c>
      <c r="H25" s="97">
        <f t="shared" si="0"/>
        <v>4350000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>
      <c r="A26" s="20">
        <v>19</v>
      </c>
      <c r="B26" s="40">
        <v>605604</v>
      </c>
      <c r="C26" s="39" t="s">
        <v>21</v>
      </c>
      <c r="D26" s="38" t="s">
        <v>28</v>
      </c>
      <c r="E26" s="38">
        <v>2.57</v>
      </c>
      <c r="F26" s="22" t="s">
        <v>3</v>
      </c>
      <c r="G26" s="24">
        <v>870000</v>
      </c>
      <c r="H26" s="97">
        <f t="shared" si="0"/>
        <v>4350000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6.5">
      <c r="A27" s="20">
        <v>20</v>
      </c>
      <c r="B27" s="38">
        <v>603879</v>
      </c>
      <c r="C27" s="41" t="s">
        <v>22</v>
      </c>
      <c r="D27" s="38" t="s">
        <v>28</v>
      </c>
      <c r="E27" s="38">
        <v>2.5299999999999998</v>
      </c>
      <c r="F27" s="22" t="s">
        <v>3</v>
      </c>
      <c r="G27" s="24">
        <v>870000</v>
      </c>
      <c r="H27" s="97">
        <f t="shared" si="0"/>
        <v>4350000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6.5">
      <c r="A28" s="20">
        <v>21</v>
      </c>
      <c r="B28" s="44">
        <v>614305</v>
      </c>
      <c r="C28" s="45" t="s">
        <v>43</v>
      </c>
      <c r="D28" s="44" t="s">
        <v>42</v>
      </c>
      <c r="E28" s="44">
        <v>3.56</v>
      </c>
      <c r="F28" s="22" t="s">
        <v>4</v>
      </c>
      <c r="G28" s="24">
        <v>920000</v>
      </c>
      <c r="H28" s="97">
        <f t="shared" si="0"/>
        <v>4600000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56" customFormat="1" ht="16.5">
      <c r="A29" s="51">
        <v>22</v>
      </c>
      <c r="B29" s="52">
        <v>614316</v>
      </c>
      <c r="C29" s="95" t="s">
        <v>46</v>
      </c>
      <c r="D29" s="52" t="s">
        <v>42</v>
      </c>
      <c r="E29" s="52">
        <v>3.38</v>
      </c>
      <c r="F29" s="53" t="s">
        <v>3</v>
      </c>
      <c r="G29" s="54">
        <v>870000</v>
      </c>
      <c r="H29" s="98">
        <f t="shared" si="0"/>
        <v>4350000</v>
      </c>
      <c r="I29" s="55">
        <v>79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6.5">
      <c r="A30" s="20">
        <v>23</v>
      </c>
      <c r="B30" s="44">
        <v>614311</v>
      </c>
      <c r="C30" s="45" t="s">
        <v>44</v>
      </c>
      <c r="D30" s="44" t="s">
        <v>42</v>
      </c>
      <c r="E30" s="44">
        <v>2.81</v>
      </c>
      <c r="F30" s="22" t="s">
        <v>3</v>
      </c>
      <c r="G30" s="24">
        <v>870000</v>
      </c>
      <c r="H30" s="97">
        <f t="shared" si="0"/>
        <v>4350000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>
      <c r="A31" s="20">
        <v>24</v>
      </c>
      <c r="B31" s="44">
        <v>614323</v>
      </c>
      <c r="C31" s="45" t="s">
        <v>48</v>
      </c>
      <c r="D31" s="44" t="s">
        <v>42</v>
      </c>
      <c r="E31" s="44">
        <v>3.81</v>
      </c>
      <c r="F31" s="22" t="s">
        <v>18</v>
      </c>
      <c r="G31" s="24">
        <v>1020000</v>
      </c>
      <c r="H31" s="97">
        <f t="shared" si="0"/>
        <v>5100000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56" customFormat="1" ht="16.5">
      <c r="A32" s="51">
        <v>25</v>
      </c>
      <c r="B32" s="52">
        <v>614312</v>
      </c>
      <c r="C32" s="95" t="s">
        <v>45</v>
      </c>
      <c r="D32" s="52" t="s">
        <v>42</v>
      </c>
      <c r="E32" s="52">
        <v>3.31</v>
      </c>
      <c r="F32" s="53" t="s">
        <v>3</v>
      </c>
      <c r="G32" s="54">
        <v>870000</v>
      </c>
      <c r="H32" s="98">
        <f t="shared" si="0"/>
        <v>4350000</v>
      </c>
      <c r="I32" s="55">
        <v>79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6.5">
      <c r="A33" s="20">
        <v>26</v>
      </c>
      <c r="B33" s="44">
        <v>614320</v>
      </c>
      <c r="C33" s="45" t="s">
        <v>39</v>
      </c>
      <c r="D33" s="44" t="s">
        <v>42</v>
      </c>
      <c r="E33" s="44">
        <v>3</v>
      </c>
      <c r="F33" s="22" t="s">
        <v>3</v>
      </c>
      <c r="G33" s="24">
        <v>870000</v>
      </c>
      <c r="H33" s="97">
        <f t="shared" si="0"/>
        <v>4350000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>
      <c r="A34" s="20">
        <v>27</v>
      </c>
      <c r="B34" s="44">
        <v>614322</v>
      </c>
      <c r="C34" s="45" t="s">
        <v>47</v>
      </c>
      <c r="D34" s="44" t="s">
        <v>42</v>
      </c>
      <c r="E34" s="44">
        <v>2.8</v>
      </c>
      <c r="F34" s="22" t="s">
        <v>3</v>
      </c>
      <c r="G34" s="24">
        <v>870000</v>
      </c>
      <c r="H34" s="97">
        <f t="shared" si="0"/>
        <v>4350000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>
      <c r="A35" s="20">
        <v>28</v>
      </c>
      <c r="B35" s="44">
        <v>624001</v>
      </c>
      <c r="C35" s="45" t="s">
        <v>49</v>
      </c>
      <c r="D35" s="44" t="s">
        <v>50</v>
      </c>
      <c r="E35" s="44">
        <v>2.93</v>
      </c>
      <c r="F35" s="22" t="s">
        <v>4</v>
      </c>
      <c r="G35" s="24">
        <v>870000</v>
      </c>
      <c r="H35" s="97">
        <f t="shared" si="0"/>
        <v>4350000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>
      <c r="A36" s="20">
        <v>29</v>
      </c>
      <c r="B36" s="44">
        <v>612691</v>
      </c>
      <c r="C36" s="45" t="s">
        <v>53</v>
      </c>
      <c r="D36" s="44" t="s">
        <v>51</v>
      </c>
      <c r="E36" s="44">
        <v>2.86</v>
      </c>
      <c r="F36" s="22" t="s">
        <v>3</v>
      </c>
      <c r="G36" s="24">
        <v>870000</v>
      </c>
      <c r="H36" s="97">
        <f t="shared" si="0"/>
        <v>4350000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.5">
      <c r="A37" s="20">
        <v>30</v>
      </c>
      <c r="B37" s="44">
        <v>612707</v>
      </c>
      <c r="C37" s="45" t="s">
        <v>78</v>
      </c>
      <c r="D37" s="44" t="s">
        <v>51</v>
      </c>
      <c r="E37" s="44">
        <v>2.66</v>
      </c>
      <c r="F37" s="22" t="s">
        <v>3</v>
      </c>
      <c r="G37" s="24">
        <v>870000</v>
      </c>
      <c r="H37" s="97">
        <f t="shared" si="0"/>
        <v>4350000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>
      <c r="A38" s="20">
        <v>31</v>
      </c>
      <c r="B38" s="44">
        <v>612721</v>
      </c>
      <c r="C38" s="45" t="s">
        <v>54</v>
      </c>
      <c r="D38" s="44" t="s">
        <v>51</v>
      </c>
      <c r="E38" s="44">
        <v>3.14</v>
      </c>
      <c r="F38" s="22" t="s">
        <v>4</v>
      </c>
      <c r="G38" s="24">
        <v>870000</v>
      </c>
      <c r="H38" s="97">
        <f t="shared" si="0"/>
        <v>4350000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>
      <c r="A39" s="20">
        <v>32</v>
      </c>
      <c r="B39" s="44">
        <v>612665</v>
      </c>
      <c r="C39" s="45" t="s">
        <v>52</v>
      </c>
      <c r="D39" s="44" t="s">
        <v>51</v>
      </c>
      <c r="E39" s="44">
        <v>2.8</v>
      </c>
      <c r="F39" s="22" t="s">
        <v>18</v>
      </c>
      <c r="G39" s="24">
        <v>870000</v>
      </c>
      <c r="H39" s="97">
        <f t="shared" si="0"/>
        <v>4350000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>
      <c r="A40" s="20">
        <v>33</v>
      </c>
      <c r="B40" s="44">
        <v>612698</v>
      </c>
      <c r="C40" s="45" t="s">
        <v>79</v>
      </c>
      <c r="D40" s="44" t="s">
        <v>51</v>
      </c>
      <c r="E40" s="44">
        <v>2.71</v>
      </c>
      <c r="F40" s="22" t="s">
        <v>4</v>
      </c>
      <c r="G40" s="24">
        <v>870000</v>
      </c>
      <c r="H40" s="97">
        <f t="shared" si="0"/>
        <v>4350000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>
      <c r="A41" s="20">
        <v>34</v>
      </c>
      <c r="B41" s="46">
        <v>612732</v>
      </c>
      <c r="C41" s="16" t="s">
        <v>55</v>
      </c>
      <c r="D41" s="48" t="s">
        <v>51</v>
      </c>
      <c r="E41" s="2">
        <v>2.5</v>
      </c>
      <c r="F41" s="22" t="s">
        <v>3</v>
      </c>
      <c r="G41" s="24">
        <v>870000</v>
      </c>
      <c r="H41" s="97">
        <f t="shared" si="0"/>
        <v>4350000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>
      <c r="A42" s="20">
        <v>35</v>
      </c>
      <c r="B42" s="44">
        <v>612755</v>
      </c>
      <c r="C42" s="45" t="s">
        <v>58</v>
      </c>
      <c r="D42" s="44" t="s">
        <v>56</v>
      </c>
      <c r="E42" s="44">
        <v>3.06</v>
      </c>
      <c r="F42" s="22" t="s">
        <v>4</v>
      </c>
      <c r="G42" s="24">
        <v>870000</v>
      </c>
      <c r="H42" s="97">
        <f t="shared" si="0"/>
        <v>4350000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>
      <c r="A43" s="20">
        <v>36</v>
      </c>
      <c r="B43" s="44">
        <v>612793</v>
      </c>
      <c r="C43" s="45" t="s">
        <v>64</v>
      </c>
      <c r="D43" s="44" t="s">
        <v>56</v>
      </c>
      <c r="E43" s="44">
        <v>3.05</v>
      </c>
      <c r="F43" s="22" t="s">
        <v>4</v>
      </c>
      <c r="G43" s="24">
        <v>870000</v>
      </c>
      <c r="H43" s="97">
        <f t="shared" si="0"/>
        <v>4350000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>
      <c r="A44" s="20">
        <v>37</v>
      </c>
      <c r="B44" s="44">
        <v>612774</v>
      </c>
      <c r="C44" s="45" t="s">
        <v>62</v>
      </c>
      <c r="D44" s="44" t="s">
        <v>56</v>
      </c>
      <c r="E44" s="44">
        <v>3.03</v>
      </c>
      <c r="F44" s="22" t="s">
        <v>4</v>
      </c>
      <c r="G44" s="24">
        <v>870000</v>
      </c>
      <c r="H44" s="97">
        <f t="shared" si="0"/>
        <v>4350000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>
      <c r="A45" s="20">
        <v>38</v>
      </c>
      <c r="B45" s="44">
        <v>612758</v>
      </c>
      <c r="C45" s="45" t="s">
        <v>59</v>
      </c>
      <c r="D45" s="44" t="s">
        <v>56</v>
      </c>
      <c r="E45" s="44">
        <v>3.02</v>
      </c>
      <c r="F45" s="22" t="s">
        <v>18</v>
      </c>
      <c r="G45" s="24">
        <v>870000</v>
      </c>
      <c r="H45" s="97">
        <f t="shared" si="0"/>
        <v>4350000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.5">
      <c r="A46" s="20">
        <v>39</v>
      </c>
      <c r="B46" s="44">
        <v>612808</v>
      </c>
      <c r="C46" s="45" t="s">
        <v>65</v>
      </c>
      <c r="D46" s="44" t="s">
        <v>56</v>
      </c>
      <c r="E46" s="44">
        <v>2.89</v>
      </c>
      <c r="F46" s="22" t="s">
        <v>4</v>
      </c>
      <c r="G46" s="24">
        <v>870000</v>
      </c>
      <c r="H46" s="97">
        <f t="shared" si="0"/>
        <v>4350000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6.5">
      <c r="A47" s="20">
        <v>40</v>
      </c>
      <c r="B47" s="44">
        <v>612763</v>
      </c>
      <c r="C47" s="45" t="s">
        <v>60</v>
      </c>
      <c r="D47" s="44" t="s">
        <v>56</v>
      </c>
      <c r="E47" s="44">
        <v>2.78</v>
      </c>
      <c r="F47" s="22" t="s">
        <v>4</v>
      </c>
      <c r="G47" s="24">
        <v>870000</v>
      </c>
      <c r="H47" s="97">
        <f t="shared" si="0"/>
        <v>4350000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.5">
      <c r="A48" s="20">
        <v>41</v>
      </c>
      <c r="B48" s="44">
        <v>612770</v>
      </c>
      <c r="C48" s="45" t="s">
        <v>61</v>
      </c>
      <c r="D48" s="44" t="s">
        <v>56</v>
      </c>
      <c r="E48" s="44">
        <v>2.67</v>
      </c>
      <c r="F48" s="22" t="s">
        <v>4</v>
      </c>
      <c r="G48" s="24">
        <v>870000</v>
      </c>
      <c r="H48" s="97">
        <f t="shared" si="0"/>
        <v>4350000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6.5">
      <c r="A49" s="20">
        <v>42</v>
      </c>
      <c r="B49" s="44">
        <v>612775</v>
      </c>
      <c r="C49" s="45" t="s">
        <v>63</v>
      </c>
      <c r="D49" s="44" t="s">
        <v>56</v>
      </c>
      <c r="E49" s="44">
        <v>2.67</v>
      </c>
      <c r="F49" s="22" t="s">
        <v>4</v>
      </c>
      <c r="G49" s="24">
        <v>870000</v>
      </c>
      <c r="H49" s="97">
        <f t="shared" si="0"/>
        <v>4350000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6.5">
      <c r="A50" s="20">
        <v>43</v>
      </c>
      <c r="B50" s="44">
        <v>612736</v>
      </c>
      <c r="C50" s="45" t="s">
        <v>57</v>
      </c>
      <c r="D50" s="44" t="s">
        <v>56</v>
      </c>
      <c r="E50" s="44">
        <v>2.64</v>
      </c>
      <c r="F50" s="22" t="s">
        <v>4</v>
      </c>
      <c r="G50" s="24">
        <v>870000</v>
      </c>
      <c r="H50" s="97">
        <f t="shared" si="0"/>
        <v>4350000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6.5">
      <c r="A51" s="20">
        <v>44</v>
      </c>
      <c r="B51" s="44">
        <v>603879</v>
      </c>
      <c r="C51" s="45" t="s">
        <v>66</v>
      </c>
      <c r="D51" s="44" t="s">
        <v>56</v>
      </c>
      <c r="E51" s="44">
        <v>2.5299999999999998</v>
      </c>
      <c r="F51" s="22" t="s">
        <v>3</v>
      </c>
      <c r="G51" s="24">
        <v>870000</v>
      </c>
      <c r="H51" s="97">
        <f t="shared" si="0"/>
        <v>4350000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6.5">
      <c r="A52" s="20">
        <v>45</v>
      </c>
      <c r="B52" s="2">
        <v>612839</v>
      </c>
      <c r="C52" s="30" t="s">
        <v>12</v>
      </c>
      <c r="D52" s="44" t="s">
        <v>69</v>
      </c>
      <c r="E52" s="2">
        <v>3</v>
      </c>
      <c r="F52" s="22" t="s">
        <v>3</v>
      </c>
      <c r="G52" s="24">
        <v>870000</v>
      </c>
      <c r="H52" s="97">
        <f t="shared" si="0"/>
        <v>4350000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6.5">
      <c r="A53" s="20">
        <v>46</v>
      </c>
      <c r="B53" s="2">
        <v>612858</v>
      </c>
      <c r="C53" s="30" t="s">
        <v>72</v>
      </c>
      <c r="D53" s="44" t="s">
        <v>69</v>
      </c>
      <c r="E53" s="2">
        <v>2.67</v>
      </c>
      <c r="F53" s="22" t="s">
        <v>3</v>
      </c>
      <c r="G53" s="24">
        <v>870000</v>
      </c>
      <c r="H53" s="97">
        <f t="shared" si="0"/>
        <v>4350000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>
      <c r="A54" s="20">
        <v>47</v>
      </c>
      <c r="B54" s="2">
        <v>614236</v>
      </c>
      <c r="C54" s="30" t="s">
        <v>81</v>
      </c>
      <c r="D54" s="44" t="s">
        <v>69</v>
      </c>
      <c r="E54" s="2">
        <v>2.83</v>
      </c>
      <c r="F54" s="22" t="s">
        <v>3</v>
      </c>
      <c r="G54" s="24">
        <v>870000</v>
      </c>
      <c r="H54" s="97">
        <f t="shared" si="0"/>
        <v>4350000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>
      <c r="A55" s="20">
        <v>48</v>
      </c>
      <c r="B55" s="2">
        <v>612828</v>
      </c>
      <c r="C55" s="30" t="s">
        <v>70</v>
      </c>
      <c r="D55" s="44" t="s">
        <v>69</v>
      </c>
      <c r="E55" s="2">
        <v>2.67</v>
      </c>
      <c r="F55" s="22" t="s">
        <v>3</v>
      </c>
      <c r="G55" s="24">
        <v>870000</v>
      </c>
      <c r="H55" s="97">
        <f t="shared" si="0"/>
        <v>4350000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92" customFormat="1" ht="16.5">
      <c r="A56" s="20">
        <v>49</v>
      </c>
      <c r="B56" s="90">
        <v>614838</v>
      </c>
      <c r="C56" s="30" t="s">
        <v>82</v>
      </c>
      <c r="D56" s="91" t="s">
        <v>69</v>
      </c>
      <c r="E56" s="90">
        <v>2.61</v>
      </c>
      <c r="F56" s="22" t="s">
        <v>3</v>
      </c>
      <c r="G56" s="24">
        <v>870000</v>
      </c>
      <c r="H56" s="97">
        <f t="shared" si="0"/>
        <v>4350000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6.5">
      <c r="A57" s="20">
        <v>50</v>
      </c>
      <c r="B57" s="2">
        <v>612857</v>
      </c>
      <c r="C57" s="30" t="s">
        <v>71</v>
      </c>
      <c r="D57" s="44" t="s">
        <v>69</v>
      </c>
      <c r="E57" s="2">
        <v>2.69</v>
      </c>
      <c r="F57" s="22" t="s">
        <v>4</v>
      </c>
      <c r="G57" s="24">
        <v>870000</v>
      </c>
      <c r="H57" s="97">
        <f t="shared" si="0"/>
        <v>4350000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6.5">
      <c r="A58" s="20">
        <v>51</v>
      </c>
      <c r="B58" s="44">
        <v>612515</v>
      </c>
      <c r="C58" s="45" t="s">
        <v>67</v>
      </c>
      <c r="D58" s="44" t="s">
        <v>68</v>
      </c>
      <c r="E58" s="44">
        <v>2.5299999999999998</v>
      </c>
      <c r="F58" s="22" t="s">
        <v>18</v>
      </c>
      <c r="G58" s="24">
        <v>870000</v>
      </c>
      <c r="H58" s="97">
        <f t="shared" si="0"/>
        <v>4350000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56" customFormat="1" ht="16.5">
      <c r="A59" s="51">
        <v>52</v>
      </c>
      <c r="B59" s="53">
        <v>622623</v>
      </c>
      <c r="C59" s="89" t="s">
        <v>80</v>
      </c>
      <c r="D59" s="53" t="s">
        <v>73</v>
      </c>
      <c r="E59" s="63">
        <v>3.22</v>
      </c>
      <c r="F59" s="53" t="s">
        <v>3</v>
      </c>
      <c r="G59" s="54">
        <v>870000</v>
      </c>
      <c r="H59" s="98">
        <f t="shared" si="0"/>
        <v>4350000</v>
      </c>
      <c r="I59" s="55">
        <v>77</v>
      </c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6.5">
      <c r="A60" s="20">
        <v>53</v>
      </c>
      <c r="B60" s="31">
        <v>622615</v>
      </c>
      <c r="C60" s="36" t="s">
        <v>74</v>
      </c>
      <c r="D60" s="22" t="s">
        <v>73</v>
      </c>
      <c r="E60" s="47">
        <v>2.5</v>
      </c>
      <c r="F60" s="22" t="s">
        <v>4</v>
      </c>
      <c r="G60" s="24">
        <v>870000</v>
      </c>
      <c r="H60" s="97">
        <f t="shared" si="0"/>
        <v>4350000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.75">
      <c r="A61" s="20">
        <v>54</v>
      </c>
      <c r="B61" s="57">
        <v>603586</v>
      </c>
      <c r="C61" s="58" t="s">
        <v>29</v>
      </c>
      <c r="D61" s="59" t="s">
        <v>84</v>
      </c>
      <c r="E61" s="60">
        <v>3.23</v>
      </c>
      <c r="F61" s="22" t="s">
        <v>4</v>
      </c>
      <c r="G61" s="24">
        <v>920000</v>
      </c>
      <c r="H61" s="97">
        <f t="shared" si="0"/>
        <v>4600000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.75">
      <c r="A62" s="20">
        <v>55</v>
      </c>
      <c r="B62" s="61">
        <v>603626</v>
      </c>
      <c r="C62" s="58" t="s">
        <v>6</v>
      </c>
      <c r="D62" s="59" t="s">
        <v>84</v>
      </c>
      <c r="E62" s="60">
        <v>3.08</v>
      </c>
      <c r="F62" s="22" t="s">
        <v>3</v>
      </c>
      <c r="G62" s="24">
        <v>870000</v>
      </c>
      <c r="H62" s="97">
        <f t="shared" si="0"/>
        <v>4350000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.75">
      <c r="A63" s="20">
        <v>56</v>
      </c>
      <c r="B63" s="61">
        <v>603606</v>
      </c>
      <c r="C63" s="58" t="s">
        <v>85</v>
      </c>
      <c r="D63" s="59" t="s">
        <v>84</v>
      </c>
      <c r="E63" s="60">
        <v>3.07</v>
      </c>
      <c r="F63" s="22" t="s">
        <v>3</v>
      </c>
      <c r="G63" s="24">
        <v>870000</v>
      </c>
      <c r="H63" s="97">
        <f t="shared" si="0"/>
        <v>4350000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.75">
      <c r="A64" s="20">
        <v>57</v>
      </c>
      <c r="B64" s="62">
        <v>603614</v>
      </c>
      <c r="C64" s="58" t="s">
        <v>30</v>
      </c>
      <c r="D64" s="59" t="s">
        <v>84</v>
      </c>
      <c r="E64" s="60">
        <v>2.77</v>
      </c>
      <c r="F64" s="22" t="s">
        <v>3</v>
      </c>
      <c r="G64" s="24">
        <v>870000</v>
      </c>
      <c r="H64" s="97">
        <f t="shared" si="0"/>
        <v>4350000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.75">
      <c r="A65" s="20">
        <v>58</v>
      </c>
      <c r="B65" s="62">
        <v>603585</v>
      </c>
      <c r="C65" s="58" t="s">
        <v>86</v>
      </c>
      <c r="D65" s="59" t="s">
        <v>84</v>
      </c>
      <c r="E65" s="60">
        <v>2.75</v>
      </c>
      <c r="F65" s="22" t="s">
        <v>4</v>
      </c>
      <c r="G65" s="24">
        <v>870000</v>
      </c>
      <c r="H65" s="97">
        <f t="shared" si="0"/>
        <v>4350000</v>
      </c>
      <c r="I65" s="7"/>
      <c r="J65" s="6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.75">
      <c r="A66" s="20">
        <v>59</v>
      </c>
      <c r="B66" s="1">
        <v>622701</v>
      </c>
      <c r="C66" s="50" t="s">
        <v>76</v>
      </c>
      <c r="D66" s="59" t="s">
        <v>87</v>
      </c>
      <c r="E66" s="66">
        <v>3.28</v>
      </c>
      <c r="F66" s="22" t="s">
        <v>4</v>
      </c>
      <c r="G66" s="24">
        <v>920000</v>
      </c>
      <c r="H66" s="97">
        <f t="shared" si="0"/>
        <v>4600000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.75">
      <c r="A67" s="20">
        <v>60</v>
      </c>
      <c r="B67" s="1">
        <v>622716</v>
      </c>
      <c r="C67" s="50" t="s">
        <v>77</v>
      </c>
      <c r="D67" s="59" t="s">
        <v>87</v>
      </c>
      <c r="E67" s="66">
        <v>3</v>
      </c>
      <c r="F67" s="22" t="s">
        <v>3</v>
      </c>
      <c r="G67" s="24">
        <v>870000</v>
      </c>
      <c r="H67" s="97">
        <f t="shared" si="0"/>
        <v>4350000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.75">
      <c r="A68" s="20">
        <v>61</v>
      </c>
      <c r="B68" s="1">
        <v>622669</v>
      </c>
      <c r="C68" s="50" t="s">
        <v>75</v>
      </c>
      <c r="D68" s="59" t="s">
        <v>87</v>
      </c>
      <c r="E68" s="66">
        <v>2.59</v>
      </c>
      <c r="F68" s="22" t="s">
        <v>3</v>
      </c>
      <c r="G68" s="24">
        <v>870000</v>
      </c>
      <c r="H68" s="97">
        <f t="shared" si="0"/>
        <v>4350000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.75">
      <c r="A69" s="20">
        <v>62</v>
      </c>
      <c r="B69" s="67">
        <v>612810</v>
      </c>
      <c r="C69" s="50" t="s">
        <v>66</v>
      </c>
      <c r="D69" s="59" t="s">
        <v>88</v>
      </c>
      <c r="E69" s="66">
        <v>2.57</v>
      </c>
      <c r="F69" s="22" t="s">
        <v>3</v>
      </c>
      <c r="G69" s="24">
        <v>870000</v>
      </c>
      <c r="H69" s="97">
        <f t="shared" si="0"/>
        <v>4350000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6.5">
      <c r="A70" s="106" t="s">
        <v>91</v>
      </c>
      <c r="B70" s="107"/>
      <c r="C70" s="107"/>
      <c r="D70" s="107"/>
      <c r="E70" s="107"/>
      <c r="F70" s="108"/>
      <c r="G70" s="32">
        <f>SUM(G8:G69)</f>
        <v>54690000</v>
      </c>
      <c r="H70" s="32">
        <f>SUM(H8:H69)</f>
        <v>273450000</v>
      </c>
      <c r="I70" s="7"/>
      <c r="J70" s="79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s="49" customFormat="1" ht="16.5">
      <c r="A71" s="82"/>
      <c r="B71" s="82"/>
      <c r="C71" s="87" t="s">
        <v>92</v>
      </c>
      <c r="D71" s="88">
        <v>373840000</v>
      </c>
      <c r="E71" s="82"/>
      <c r="F71" s="82"/>
      <c r="G71" s="83"/>
      <c r="H71" s="83"/>
      <c r="I71" s="80"/>
      <c r="J71" s="81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s="49" customFormat="1" ht="16.5">
      <c r="A72" s="82"/>
      <c r="B72" s="82"/>
      <c r="C72" s="87" t="s">
        <v>93</v>
      </c>
      <c r="D72" s="88">
        <f>H70</f>
        <v>273450000</v>
      </c>
      <c r="E72" s="82"/>
      <c r="F72" s="82"/>
      <c r="G72" s="83"/>
      <c r="H72" s="83"/>
      <c r="I72" s="80"/>
      <c r="J72" s="81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>
      <c r="A73" s="84"/>
      <c r="B73" s="84"/>
      <c r="C73" s="85" t="s">
        <v>94</v>
      </c>
      <c r="D73" s="86">
        <f>D71-D72</f>
        <v>100390000</v>
      </c>
      <c r="E73" s="84"/>
      <c r="F73" s="84"/>
      <c r="G73" s="84"/>
      <c r="H73" s="99"/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6"/>
    </row>
    <row r="74" spans="1:26" ht="15.75">
      <c r="A74" s="11"/>
      <c r="B74" s="11"/>
      <c r="C74" s="11"/>
      <c r="D74" s="11"/>
      <c r="E74" s="11"/>
      <c r="F74" s="11"/>
      <c r="G74" s="11"/>
      <c r="H74" s="100"/>
    </row>
    <row r="75" spans="1:26" ht="15.75">
      <c r="A75" s="11"/>
      <c r="B75" s="11"/>
      <c r="C75" s="11"/>
      <c r="D75" s="12"/>
      <c r="E75" s="13" t="s">
        <v>95</v>
      </c>
      <c r="F75" s="13"/>
      <c r="G75" s="14"/>
      <c r="H75" s="100"/>
    </row>
    <row r="76" spans="1:26" ht="16.5">
      <c r="A76" s="11"/>
      <c r="B76" s="11"/>
      <c r="C76" s="11"/>
      <c r="D76" s="101" t="s">
        <v>35</v>
      </c>
      <c r="E76" s="101"/>
      <c r="F76" s="101"/>
      <c r="G76" s="101"/>
      <c r="H76" s="100"/>
    </row>
    <row r="77" spans="1:26" ht="16.5">
      <c r="A77" s="11"/>
      <c r="B77" s="11"/>
      <c r="C77" s="11"/>
      <c r="D77" s="101" t="s">
        <v>36</v>
      </c>
      <c r="E77" s="101"/>
      <c r="F77" s="101"/>
      <c r="G77" s="101"/>
      <c r="H77" s="100"/>
    </row>
    <row r="78" spans="1:26" ht="16.5">
      <c r="A78" s="11"/>
      <c r="B78" s="11"/>
      <c r="C78" s="11"/>
      <c r="D78" s="15"/>
      <c r="E78" s="15"/>
      <c r="F78" s="15"/>
      <c r="G78" s="16"/>
      <c r="H78" s="100"/>
    </row>
    <row r="79" spans="1:26" ht="16.5">
      <c r="A79" s="11"/>
      <c r="B79" s="11"/>
      <c r="C79" s="11"/>
      <c r="D79" s="15"/>
      <c r="E79" s="15"/>
      <c r="F79" s="15"/>
      <c r="G79" s="16"/>
      <c r="H79" s="100"/>
    </row>
    <row r="80" spans="1:26" ht="16.5">
      <c r="A80" s="11"/>
      <c r="B80" s="11"/>
      <c r="C80" s="11"/>
      <c r="D80" s="15"/>
      <c r="E80" s="15"/>
      <c r="F80" s="15"/>
      <c r="G80" s="16"/>
      <c r="H80" s="100"/>
    </row>
    <row r="81" spans="1:8" ht="16.5">
      <c r="A81" s="11"/>
      <c r="B81" s="11"/>
      <c r="C81" s="11"/>
      <c r="D81" s="15"/>
      <c r="E81" s="15"/>
      <c r="F81" s="15"/>
      <c r="G81" s="16"/>
      <c r="H81" s="100"/>
    </row>
    <row r="82" spans="1:8" ht="16.5">
      <c r="A82" s="11"/>
      <c r="B82" s="11"/>
      <c r="C82" s="11"/>
      <c r="D82" s="102" t="s">
        <v>37</v>
      </c>
      <c r="E82" s="102"/>
      <c r="F82" s="102"/>
      <c r="G82" s="102"/>
      <c r="H82" s="100"/>
    </row>
    <row r="83" spans="1:8" ht="15.75">
      <c r="C83" s="17"/>
      <c r="D83" s="17"/>
      <c r="E83" s="18"/>
      <c r="F83" s="18"/>
      <c r="G83" s="19"/>
    </row>
  </sheetData>
  <autoFilter ref="A7:Z73"/>
  <mergeCells count="8">
    <mergeCell ref="D76:G76"/>
    <mergeCell ref="D77:G77"/>
    <mergeCell ref="D82:G82"/>
    <mergeCell ref="A2:E2"/>
    <mergeCell ref="A3:H3"/>
    <mergeCell ref="A4:H4"/>
    <mergeCell ref="A5:H5"/>
    <mergeCell ref="A70:F70"/>
  </mergeCells>
  <conditionalFormatting sqref="C8">
    <cfRule type="duplicateValues" dxfId="4" priority="6" stopIfTrue="1"/>
  </conditionalFormatting>
  <conditionalFormatting sqref="B51:B57 B59:B60">
    <cfRule type="duplicateValues" dxfId="3" priority="11" stopIfTrue="1"/>
  </conditionalFormatting>
  <conditionalFormatting sqref="B58 B28:B40 B42:B50">
    <cfRule type="duplicateValues" dxfId="2" priority="12" stopIfTrue="1"/>
  </conditionalFormatting>
  <conditionalFormatting sqref="C14:C18 C9:C12">
    <cfRule type="duplicateValues" dxfId="1" priority="13" stopIfTrue="1"/>
  </conditionalFormatting>
  <conditionalFormatting sqref="B69">
    <cfRule type="duplicateValues" dxfId="0" priority="17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2018-10-24T07:52:45Z</dcterms:modified>
</cp:coreProperties>
</file>